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rozu\Downloads\"/>
    </mc:Choice>
  </mc:AlternateContent>
  <xr:revisionPtr revIDLastSave="0" documentId="13_ncr:1_{A4E90488-8A11-4F51-91F5-8D177DA1D7BB}" xr6:coauthVersionLast="47" xr6:coauthVersionMax="47" xr10:uidLastSave="{00000000-0000-0000-0000-000000000000}"/>
  <bookViews>
    <workbookView xWindow="-108" yWindow="-108" windowWidth="23256" windowHeight="12576" xr2:uid="{D782B3B4-82CC-4736-B084-F4C01D4958E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" i="1" l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E36" i="1"/>
  <c r="D26" i="1"/>
  <c r="D24" i="1"/>
  <c r="E24" i="1"/>
  <c r="D25" i="1"/>
  <c r="E25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D37" i="1"/>
  <c r="E37" i="1"/>
  <c r="D38" i="1"/>
  <c r="E38" i="1"/>
  <c r="D23" i="1"/>
  <c r="E23" i="1"/>
  <c r="F23" i="1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K5" i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F24" i="1" l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</calcChain>
</file>

<file path=xl/sharedStrings.xml><?xml version="1.0" encoding="utf-8"?>
<sst xmlns="http://schemas.openxmlformats.org/spreadsheetml/2006/main" count="126" uniqueCount="49">
  <si>
    <t>返済額元利計</t>
  </si>
  <si>
    <t>うち元金</t>
  </si>
  <si>
    <t>うち利息</t>
  </si>
  <si>
    <t>2,000千円</t>
    <rPh sb="5" eb="6">
      <t>セン</t>
    </rPh>
    <rPh sb="6" eb="7">
      <t>エン</t>
    </rPh>
    <phoneticPr fontId="1"/>
  </si>
  <si>
    <t>8年返済</t>
    <rPh sb="1" eb="2">
      <t>ネン</t>
    </rPh>
    <rPh sb="2" eb="4">
      <t>ヘンサイ</t>
    </rPh>
    <phoneticPr fontId="1"/>
  </si>
  <si>
    <t xml:space="preserve"> 2021/8/25</t>
    <phoneticPr fontId="1"/>
  </si>
  <si>
    <t xml:space="preserve"> 2021/9/25</t>
    <phoneticPr fontId="1"/>
  </si>
  <si>
    <t>支払い後の残高</t>
    <rPh sb="0" eb="2">
      <t>シハラ</t>
    </rPh>
    <rPh sb="3" eb="4">
      <t>ゴ</t>
    </rPh>
    <rPh sb="5" eb="7">
      <t>ザンダカ</t>
    </rPh>
    <phoneticPr fontId="1"/>
  </si>
  <si>
    <t xml:space="preserve"> 2022/9/25</t>
    <phoneticPr fontId="1"/>
  </si>
  <si>
    <t xml:space="preserve"> 2023/9/25</t>
    <phoneticPr fontId="1"/>
  </si>
  <si>
    <t xml:space="preserve"> 2024/9/25</t>
    <phoneticPr fontId="1"/>
  </si>
  <si>
    <t xml:space="preserve"> 2025/9/25</t>
    <phoneticPr fontId="1"/>
  </si>
  <si>
    <t xml:space="preserve"> 2026/9/25</t>
    <phoneticPr fontId="1"/>
  </si>
  <si>
    <t xml:space="preserve"> 2027/9/25</t>
    <phoneticPr fontId="1"/>
  </si>
  <si>
    <t xml:space="preserve"> 2028/9/25</t>
    <phoneticPr fontId="1"/>
  </si>
  <si>
    <t xml:space="preserve"> 2029/9/25</t>
    <phoneticPr fontId="1"/>
  </si>
  <si>
    <t xml:space="preserve"> 2030/9/25</t>
    <phoneticPr fontId="1"/>
  </si>
  <si>
    <t xml:space="preserve"> 2031/9/25</t>
    <phoneticPr fontId="1"/>
  </si>
  <si>
    <t xml:space="preserve"> 2024/8/26</t>
    <phoneticPr fontId="1"/>
  </si>
  <si>
    <t xml:space="preserve"> 2027/8/27</t>
    <phoneticPr fontId="1"/>
  </si>
  <si>
    <t xml:space="preserve"> 2030/8/28</t>
    <phoneticPr fontId="1"/>
  </si>
  <si>
    <t xml:space="preserve"> 2032/9/26</t>
    <phoneticPr fontId="1"/>
  </si>
  <si>
    <t xml:space="preserve"> 2033/9/26</t>
    <phoneticPr fontId="1"/>
  </si>
  <si>
    <t xml:space="preserve"> 2034/9/27</t>
    <phoneticPr fontId="1"/>
  </si>
  <si>
    <t xml:space="preserve"> 2035/9/27</t>
    <phoneticPr fontId="1"/>
  </si>
  <si>
    <t>日本政策金融公庫</t>
    <rPh sb="0" eb="8">
      <t>ニホン</t>
    </rPh>
    <phoneticPr fontId="1"/>
  </si>
  <si>
    <t>10,500千円</t>
    <rPh sb="6" eb="7">
      <t>セン</t>
    </rPh>
    <rPh sb="7" eb="8">
      <t>エン</t>
    </rPh>
    <phoneticPr fontId="1"/>
  </si>
  <si>
    <t>5期</t>
    <rPh sb="1" eb="2">
      <t>キ</t>
    </rPh>
    <phoneticPr fontId="1"/>
  </si>
  <si>
    <t>6期</t>
    <rPh sb="1" eb="2">
      <t>キ</t>
    </rPh>
    <phoneticPr fontId="1"/>
  </si>
  <si>
    <t>7期</t>
    <rPh sb="1" eb="2">
      <t>キ</t>
    </rPh>
    <phoneticPr fontId="1"/>
  </si>
  <si>
    <t>8期</t>
    <rPh sb="1" eb="2">
      <t>キ</t>
    </rPh>
    <phoneticPr fontId="1"/>
  </si>
  <si>
    <t>9期</t>
    <rPh sb="1" eb="2">
      <t>キ</t>
    </rPh>
    <phoneticPr fontId="1"/>
  </si>
  <si>
    <t>10期</t>
    <rPh sb="2" eb="3">
      <t>キ</t>
    </rPh>
    <phoneticPr fontId="1"/>
  </si>
  <si>
    <t>11期</t>
    <rPh sb="2" eb="3">
      <t>キ</t>
    </rPh>
    <phoneticPr fontId="1"/>
  </si>
  <si>
    <t>12期</t>
    <rPh sb="2" eb="3">
      <t>キ</t>
    </rPh>
    <phoneticPr fontId="1"/>
  </si>
  <si>
    <t>13期</t>
    <rPh sb="2" eb="3">
      <t>キ</t>
    </rPh>
    <phoneticPr fontId="1"/>
  </si>
  <si>
    <t>14期</t>
    <rPh sb="2" eb="3">
      <t>キ</t>
    </rPh>
    <phoneticPr fontId="1"/>
  </si>
  <si>
    <t>15期</t>
    <rPh sb="2" eb="3">
      <t>キ</t>
    </rPh>
    <phoneticPr fontId="1"/>
  </si>
  <si>
    <t>16期</t>
    <rPh sb="2" eb="3">
      <t>キ</t>
    </rPh>
    <phoneticPr fontId="1"/>
  </si>
  <si>
    <t>17期</t>
    <rPh sb="2" eb="3">
      <t>キ</t>
    </rPh>
    <phoneticPr fontId="1"/>
  </si>
  <si>
    <t>18期</t>
    <rPh sb="2" eb="3">
      <t>キ</t>
    </rPh>
    <phoneticPr fontId="1"/>
  </si>
  <si>
    <t>19期</t>
    <rPh sb="2" eb="3">
      <t>キ</t>
    </rPh>
    <phoneticPr fontId="1"/>
  </si>
  <si>
    <t>20期</t>
    <rPh sb="2" eb="3">
      <t>キ</t>
    </rPh>
    <phoneticPr fontId="1"/>
  </si>
  <si>
    <t>合算計画</t>
    <rPh sb="0" eb="2">
      <t>ガッサン</t>
    </rPh>
    <rPh sb="2" eb="4">
      <t>ケイカク</t>
    </rPh>
    <phoneticPr fontId="1"/>
  </si>
  <si>
    <t>福島銀行仮</t>
    <rPh sb="0" eb="4">
      <t>フクシマギンコウ</t>
    </rPh>
    <rPh sb="4" eb="5">
      <t>カリ</t>
    </rPh>
    <phoneticPr fontId="1"/>
  </si>
  <si>
    <t>東邦銀行仮</t>
    <rPh sb="0" eb="4">
      <t>トウホウギンコウ</t>
    </rPh>
    <rPh sb="4" eb="5">
      <t>カリ</t>
    </rPh>
    <phoneticPr fontId="1"/>
  </si>
  <si>
    <t>★メイン</t>
    <phoneticPr fontId="1"/>
  </si>
  <si>
    <t>サブ</t>
    <phoneticPr fontId="1"/>
  </si>
  <si>
    <t>サブサブ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</si>
</sst>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176" fontId="0" fillId="0" borderId="0" xfId="0" applyNumberFormat="1">
      <alignment vertical="center"/>
    </xf>
    <xf numFmtId="10" fontId="0" fillId="0" borderId="0" xfId="0" applyNumberFormat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4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/>
    </xf>
    <xf numFmtId="14" fontId="3" fillId="0" borderId="1" xfId="0" applyNumberFormat="1" applyFont="1" applyBorder="1">
      <alignment vertical="center"/>
    </xf>
    <xf numFmtId="38" fontId="0" fillId="0" borderId="1" xfId="1" applyFont="1" applyFill="1" applyBorder="1">
      <alignment vertical="center"/>
    </xf>
    <xf numFmtId="176" fontId="3" fillId="0" borderId="1" xfId="0" applyNumberFormat="1" applyFont="1" applyBorder="1">
      <alignment vertical="center"/>
    </xf>
    <xf numFmtId="0" fontId="3" fillId="0" borderId="1" xfId="0" applyFont="1" applyBorder="1" applyAlignment="1">
      <alignment horizontal="right"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5" borderId="0" xfId="0" applyFill="1" applyAlignment="1">
      <alignment horizontal="right" vertical="center"/>
    </xf>
    <xf numFmtId="0" fontId="0" fillId="0" borderId="1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返済計画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areaChart>
        <c:grouping val="stacked"/>
        <c:varyColors val="0"/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cat>
            <c:strRef>
              <c:f>Sheet1!$C$23:$C$38</c:f>
              <c:strCache>
                <c:ptCount val="16"/>
                <c:pt idx="0">
                  <c:v> 2021/8/25</c:v>
                </c:pt>
                <c:pt idx="1">
                  <c:v>2022/8/25</c:v>
                </c:pt>
                <c:pt idx="2">
                  <c:v>2023/8/25</c:v>
                </c:pt>
                <c:pt idx="3">
                  <c:v> 2024/8/26</c:v>
                </c:pt>
                <c:pt idx="4">
                  <c:v>2025/8/25</c:v>
                </c:pt>
                <c:pt idx="5">
                  <c:v>2026/8/25</c:v>
                </c:pt>
                <c:pt idx="6">
                  <c:v> 2027/8/27</c:v>
                </c:pt>
                <c:pt idx="7">
                  <c:v>2028/8/25</c:v>
                </c:pt>
                <c:pt idx="8">
                  <c:v>2029/8/25</c:v>
                </c:pt>
                <c:pt idx="9">
                  <c:v> 2030/8/28</c:v>
                </c:pt>
                <c:pt idx="10">
                  <c:v>2031/8/25</c:v>
                </c:pt>
                <c:pt idx="11">
                  <c:v>2032/8/25</c:v>
                </c:pt>
                <c:pt idx="12">
                  <c:v>2033/8/25</c:v>
                </c:pt>
                <c:pt idx="13">
                  <c:v>2034/8/25</c:v>
                </c:pt>
                <c:pt idx="14">
                  <c:v>2035/8/25</c:v>
                </c:pt>
                <c:pt idx="15">
                  <c:v>2036/8/25</c:v>
                </c:pt>
              </c:strCache>
            </c:strRef>
          </c:cat>
          <c:val>
            <c:numRef>
              <c:f>Sheet1!$F$23:$F$38</c:f>
              <c:numCache>
                <c:formatCode>#,##0;"▲ "#,##0</c:formatCode>
                <c:ptCount val="16"/>
                <c:pt idx="0">
                  <c:v>17500000</c:v>
                </c:pt>
                <c:pt idx="1">
                  <c:v>17500000</c:v>
                </c:pt>
                <c:pt idx="2">
                  <c:v>16840000</c:v>
                </c:pt>
                <c:pt idx="3">
                  <c:v>15154000</c:v>
                </c:pt>
                <c:pt idx="4">
                  <c:v>13162000</c:v>
                </c:pt>
                <c:pt idx="5">
                  <c:v>11170000</c:v>
                </c:pt>
                <c:pt idx="6">
                  <c:v>9178000</c:v>
                </c:pt>
                <c:pt idx="7">
                  <c:v>7186000</c:v>
                </c:pt>
                <c:pt idx="8">
                  <c:v>5194000</c:v>
                </c:pt>
                <c:pt idx="9">
                  <c:v>3202000</c:v>
                </c:pt>
                <c:pt idx="10">
                  <c:v>1930000</c:v>
                </c:pt>
                <c:pt idx="11">
                  <c:v>1400000</c:v>
                </c:pt>
                <c:pt idx="12">
                  <c:v>980000</c:v>
                </c:pt>
                <c:pt idx="13">
                  <c:v>560000</c:v>
                </c:pt>
                <c:pt idx="14">
                  <c:v>140000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54-406D-A123-97BC62726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5178576"/>
        <c:axId val="605180816"/>
      </c:areaChar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Sheet1!$C$23:$C$38</c:f>
              <c:strCache>
                <c:ptCount val="16"/>
                <c:pt idx="0">
                  <c:v> 2021/8/25</c:v>
                </c:pt>
                <c:pt idx="1">
                  <c:v>2022/8/25</c:v>
                </c:pt>
                <c:pt idx="2">
                  <c:v>2023/8/25</c:v>
                </c:pt>
                <c:pt idx="3">
                  <c:v> 2024/8/26</c:v>
                </c:pt>
                <c:pt idx="4">
                  <c:v>2025/8/25</c:v>
                </c:pt>
                <c:pt idx="5">
                  <c:v>2026/8/25</c:v>
                </c:pt>
                <c:pt idx="6">
                  <c:v> 2027/8/27</c:v>
                </c:pt>
                <c:pt idx="7">
                  <c:v>2028/8/25</c:v>
                </c:pt>
                <c:pt idx="8">
                  <c:v>2029/8/25</c:v>
                </c:pt>
                <c:pt idx="9">
                  <c:v> 2030/8/28</c:v>
                </c:pt>
                <c:pt idx="10">
                  <c:v>2031/8/25</c:v>
                </c:pt>
                <c:pt idx="11">
                  <c:v>2032/8/25</c:v>
                </c:pt>
                <c:pt idx="12">
                  <c:v>2033/8/25</c:v>
                </c:pt>
                <c:pt idx="13">
                  <c:v>2034/8/25</c:v>
                </c:pt>
                <c:pt idx="14">
                  <c:v>2035/8/25</c:v>
                </c:pt>
                <c:pt idx="15">
                  <c:v>2036/8/25</c:v>
                </c:pt>
              </c:strCache>
            </c:strRef>
          </c:cat>
          <c:val>
            <c:numRef>
              <c:f>Sheet1!$D$23:$D$38</c:f>
              <c:numCache>
                <c:formatCode>#,##0;"▲ "#,##0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660000</c:v>
                </c:pt>
                <c:pt idx="3">
                  <c:v>1686000</c:v>
                </c:pt>
                <c:pt idx="4">
                  <c:v>1992000</c:v>
                </c:pt>
                <c:pt idx="5">
                  <c:v>1992000</c:v>
                </c:pt>
                <c:pt idx="6">
                  <c:v>1992000</c:v>
                </c:pt>
                <c:pt idx="7">
                  <c:v>1992000</c:v>
                </c:pt>
                <c:pt idx="8">
                  <c:v>1992000</c:v>
                </c:pt>
                <c:pt idx="9">
                  <c:v>1992000</c:v>
                </c:pt>
                <c:pt idx="10">
                  <c:v>1272000</c:v>
                </c:pt>
                <c:pt idx="11">
                  <c:v>530000</c:v>
                </c:pt>
                <c:pt idx="12">
                  <c:v>420000</c:v>
                </c:pt>
                <c:pt idx="13">
                  <c:v>420000</c:v>
                </c:pt>
                <c:pt idx="14">
                  <c:v>420000</c:v>
                </c:pt>
                <c:pt idx="15">
                  <c:v>140000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54-406D-A123-97BC62726FF6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Sheet1!$C$23:$C$38</c:f>
              <c:strCache>
                <c:ptCount val="16"/>
                <c:pt idx="0">
                  <c:v> 2021/8/25</c:v>
                </c:pt>
                <c:pt idx="1">
                  <c:v>2022/8/25</c:v>
                </c:pt>
                <c:pt idx="2">
                  <c:v>2023/8/25</c:v>
                </c:pt>
                <c:pt idx="3">
                  <c:v> 2024/8/26</c:v>
                </c:pt>
                <c:pt idx="4">
                  <c:v>2025/8/25</c:v>
                </c:pt>
                <c:pt idx="5">
                  <c:v>2026/8/25</c:v>
                </c:pt>
                <c:pt idx="6">
                  <c:v> 2027/8/27</c:v>
                </c:pt>
                <c:pt idx="7">
                  <c:v>2028/8/25</c:v>
                </c:pt>
                <c:pt idx="8">
                  <c:v>2029/8/25</c:v>
                </c:pt>
                <c:pt idx="9">
                  <c:v> 2030/8/28</c:v>
                </c:pt>
                <c:pt idx="10">
                  <c:v>2031/8/25</c:v>
                </c:pt>
                <c:pt idx="11">
                  <c:v>2032/8/25</c:v>
                </c:pt>
                <c:pt idx="12">
                  <c:v>2033/8/25</c:v>
                </c:pt>
                <c:pt idx="13">
                  <c:v>2034/8/25</c:v>
                </c:pt>
                <c:pt idx="14">
                  <c:v>2035/8/25</c:v>
                </c:pt>
                <c:pt idx="15">
                  <c:v>2036/8/25</c:v>
                </c:pt>
              </c:strCache>
            </c:strRef>
          </c:cat>
          <c:val>
            <c:numRef>
              <c:f>Sheet1!$E$23:$E$38</c:f>
              <c:numCache>
                <c:formatCode>#,##0;"▲ "#,##0</c:formatCode>
                <c:ptCount val="16"/>
                <c:pt idx="0">
                  <c:v>12414</c:v>
                </c:pt>
                <c:pt idx="1">
                  <c:v>21995</c:v>
                </c:pt>
                <c:pt idx="2">
                  <c:v>21995</c:v>
                </c:pt>
                <c:pt idx="3">
                  <c:v>140438</c:v>
                </c:pt>
                <c:pt idx="4">
                  <c:v>210456</c:v>
                </c:pt>
                <c:pt idx="5">
                  <c:v>178688</c:v>
                </c:pt>
                <c:pt idx="6">
                  <c:v>148100</c:v>
                </c:pt>
                <c:pt idx="7">
                  <c:v>117750</c:v>
                </c:pt>
                <c:pt idx="8">
                  <c:v>86205</c:v>
                </c:pt>
                <c:pt idx="9">
                  <c:v>55947</c:v>
                </c:pt>
                <c:pt idx="10">
                  <c:v>29548</c:v>
                </c:pt>
                <c:pt idx="11">
                  <c:v>21864</c:v>
                </c:pt>
                <c:pt idx="12">
                  <c:v>16177</c:v>
                </c:pt>
                <c:pt idx="13">
                  <c:v>10547</c:v>
                </c:pt>
                <c:pt idx="14">
                  <c:v>4921</c:v>
                </c:pt>
                <c:pt idx="15">
                  <c:v>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54-406D-A123-97BC62726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49675384"/>
        <c:axId val="449674744"/>
      </c:barChart>
      <c:catAx>
        <c:axId val="449675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9674744"/>
        <c:crosses val="autoZero"/>
        <c:auto val="1"/>
        <c:lblAlgn val="ctr"/>
        <c:lblOffset val="100"/>
        <c:noMultiLvlLbl val="0"/>
      </c:catAx>
      <c:valAx>
        <c:axId val="449674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&quot;▲ 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9675384"/>
        <c:crosses val="autoZero"/>
        <c:crossBetween val="between"/>
      </c:valAx>
      <c:valAx>
        <c:axId val="605180816"/>
        <c:scaling>
          <c:orientation val="minMax"/>
        </c:scaling>
        <c:delete val="0"/>
        <c:axPos val="r"/>
        <c:numFmt formatCode="#,##0;&quot;▲ &quot;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5178576"/>
        <c:crosses val="max"/>
        <c:crossBetween val="between"/>
      </c:valAx>
      <c:catAx>
        <c:axId val="605178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051808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489857</xdr:colOff>
      <xdr:row>15</xdr:row>
      <xdr:rowOff>208643</xdr:rowOff>
    </xdr:from>
    <xdr:to>
      <xdr:col>18</xdr:col>
      <xdr:colOff>81643</xdr:colOff>
      <xdr:row>42</xdr:row>
      <xdr:rowOff>192314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4893989-454D-4C9B-85E6-005DFDD3B4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256EE-6FFB-4234-9CF9-A875BBF8296E}">
  <dimension ref="A1:P49"/>
  <sheetViews>
    <sheetView tabSelected="1" zoomScale="80" zoomScaleNormal="80" workbookViewId="0">
      <selection activeCell="Q5" sqref="Q5"/>
    </sheetView>
  </sheetViews>
  <sheetFormatPr defaultRowHeight="18" x14ac:dyDescent="0.45"/>
  <cols>
    <col min="1" max="1" width="5.19921875" customWidth="1"/>
    <col min="2" max="2" width="16.19921875" bestFit="1" customWidth="1"/>
    <col min="3" max="3" width="10.59765625" bestFit="1" customWidth="1"/>
    <col min="4" max="4" width="14.59765625" customWidth="1"/>
    <col min="5" max="5" width="8.5" customWidth="1"/>
    <col min="6" max="6" width="14.69921875" customWidth="1"/>
    <col min="7" max="7" width="16.19921875" bestFit="1" customWidth="1"/>
    <col min="8" max="8" width="12.09765625" customWidth="1"/>
    <col min="9" max="9" width="8.59765625" style="3" bestFit="1" customWidth="1"/>
    <col min="10" max="10" width="8.5" style="3" bestFit="1" customWidth="1"/>
    <col min="11" max="11" width="14.296875" style="3" bestFit="1" customWidth="1"/>
    <col min="12" max="12" width="16.19921875" bestFit="1" customWidth="1"/>
    <col min="13" max="13" width="14.59765625" customWidth="1"/>
    <col min="14" max="14" width="10.5" bestFit="1" customWidth="1"/>
    <col min="16" max="16" width="15.09765625" bestFit="1" customWidth="1"/>
  </cols>
  <sheetData>
    <row r="1" spans="1:16" x14ac:dyDescent="0.45">
      <c r="B1" t="s">
        <v>47</v>
      </c>
      <c r="G1" t="s">
        <v>48</v>
      </c>
      <c r="L1" t="s">
        <v>46</v>
      </c>
    </row>
    <row r="2" spans="1:16" x14ac:dyDescent="0.45">
      <c r="B2" s="14" t="s">
        <v>25</v>
      </c>
      <c r="F2" s="3"/>
      <c r="G2" s="15" t="s">
        <v>45</v>
      </c>
      <c r="H2" s="2" t="s">
        <v>3</v>
      </c>
      <c r="I2" s="4">
        <v>1.6E-2</v>
      </c>
      <c r="J2" s="2" t="s">
        <v>4</v>
      </c>
      <c r="L2" s="16" t="s">
        <v>44</v>
      </c>
      <c r="M2" s="2" t="s">
        <v>26</v>
      </c>
      <c r="N2" s="4">
        <v>1.6E-2</v>
      </c>
      <c r="O2" s="5" t="s">
        <v>4</v>
      </c>
      <c r="P2" s="3"/>
    </row>
    <row r="3" spans="1:16" x14ac:dyDescent="0.45">
      <c r="A3" s="6"/>
      <c r="B3" s="18" t="s">
        <v>0</v>
      </c>
      <c r="C3" s="18"/>
      <c r="D3" s="7" t="s">
        <v>1</v>
      </c>
      <c r="E3" s="7" t="s">
        <v>2</v>
      </c>
      <c r="F3" s="7" t="s">
        <v>7</v>
      </c>
      <c r="G3" s="18" t="s">
        <v>0</v>
      </c>
      <c r="H3" s="18"/>
      <c r="I3" s="7" t="s">
        <v>1</v>
      </c>
      <c r="J3" s="7" t="s">
        <v>2</v>
      </c>
      <c r="K3" s="7" t="s">
        <v>7</v>
      </c>
      <c r="L3" s="18" t="s">
        <v>0</v>
      </c>
      <c r="M3" s="18"/>
      <c r="N3" s="7" t="s">
        <v>1</v>
      </c>
      <c r="O3" s="7" t="s">
        <v>2</v>
      </c>
      <c r="P3" s="7" t="s">
        <v>7</v>
      </c>
    </row>
    <row r="4" spans="1:16" x14ac:dyDescent="0.45">
      <c r="A4" s="6" t="s">
        <v>27</v>
      </c>
      <c r="B4" s="8">
        <v>44280</v>
      </c>
      <c r="C4" s="9" t="s">
        <v>5</v>
      </c>
      <c r="D4" s="7">
        <v>0</v>
      </c>
      <c r="E4" s="7">
        <v>12414</v>
      </c>
      <c r="F4" s="7">
        <v>5000000</v>
      </c>
      <c r="G4" s="8">
        <v>44280</v>
      </c>
      <c r="H4" s="9" t="s">
        <v>5</v>
      </c>
      <c r="I4" s="7">
        <v>0</v>
      </c>
      <c r="J4" s="7">
        <v>0</v>
      </c>
      <c r="K4" s="7">
        <v>2000000</v>
      </c>
      <c r="L4" s="8">
        <v>44280</v>
      </c>
      <c r="M4" s="9" t="s">
        <v>5</v>
      </c>
      <c r="N4" s="7">
        <v>0</v>
      </c>
      <c r="O4" s="7">
        <v>0</v>
      </c>
      <c r="P4" s="7">
        <v>10500000</v>
      </c>
    </row>
    <row r="5" spans="1:16" x14ac:dyDescent="0.45">
      <c r="A5" s="6" t="s">
        <v>28</v>
      </c>
      <c r="B5" s="9" t="s">
        <v>6</v>
      </c>
      <c r="C5" s="8">
        <v>44798</v>
      </c>
      <c r="D5" s="7">
        <v>0</v>
      </c>
      <c r="E5" s="7">
        <v>21995</v>
      </c>
      <c r="F5" s="7">
        <f>F4-D5</f>
        <v>5000000</v>
      </c>
      <c r="G5" s="9" t="s">
        <v>6</v>
      </c>
      <c r="H5" s="8">
        <v>44798</v>
      </c>
      <c r="I5" s="7">
        <v>0</v>
      </c>
      <c r="J5" s="7">
        <v>0</v>
      </c>
      <c r="K5" s="7">
        <f>K4-I5</f>
        <v>2000000</v>
      </c>
      <c r="L5" s="9" t="s">
        <v>6</v>
      </c>
      <c r="M5" s="8">
        <v>44798</v>
      </c>
      <c r="N5" s="7">
        <v>0</v>
      </c>
      <c r="O5" s="7">
        <v>0</v>
      </c>
      <c r="P5" s="7">
        <f>P4-N5</f>
        <v>10500000</v>
      </c>
    </row>
    <row r="6" spans="1:16" x14ac:dyDescent="0.45">
      <c r="A6" s="6" t="s">
        <v>29</v>
      </c>
      <c r="B6" s="9" t="s">
        <v>8</v>
      </c>
      <c r="C6" s="8">
        <v>45163</v>
      </c>
      <c r="D6" s="7">
        <v>0</v>
      </c>
      <c r="E6" s="7">
        <v>21995</v>
      </c>
      <c r="F6" s="7">
        <f t="shared" ref="F6:F19" si="0">F5-D6</f>
        <v>5000000</v>
      </c>
      <c r="G6" s="9" t="s">
        <v>8</v>
      </c>
      <c r="H6" s="8">
        <v>45163</v>
      </c>
      <c r="I6" s="7">
        <v>0</v>
      </c>
      <c r="J6" s="7">
        <v>0</v>
      </c>
      <c r="K6" s="7">
        <f t="shared" ref="K6:K15" si="1">K5-I6</f>
        <v>2000000</v>
      </c>
      <c r="L6" s="8">
        <v>45012</v>
      </c>
      <c r="M6" s="10">
        <v>45163</v>
      </c>
      <c r="N6" s="11">
        <v>660000</v>
      </c>
      <c r="O6" s="12">
        <v>0</v>
      </c>
      <c r="P6" s="7">
        <f t="shared" ref="P6:P15" si="2">P5-N6</f>
        <v>9840000</v>
      </c>
    </row>
    <row r="7" spans="1:16" x14ac:dyDescent="0.45">
      <c r="A7" s="6" t="s">
        <v>30</v>
      </c>
      <c r="B7" s="9" t="s">
        <v>9</v>
      </c>
      <c r="C7" s="9" t="s">
        <v>18</v>
      </c>
      <c r="D7" s="7">
        <v>240000</v>
      </c>
      <c r="E7" s="7">
        <v>46713</v>
      </c>
      <c r="F7" s="7">
        <f t="shared" si="0"/>
        <v>4760000</v>
      </c>
      <c r="G7" s="9" t="s">
        <v>9</v>
      </c>
      <c r="H7" s="9" t="s">
        <v>18</v>
      </c>
      <c r="I7" s="7">
        <v>126000</v>
      </c>
      <c r="J7" s="7">
        <v>13506</v>
      </c>
      <c r="K7" s="7">
        <f t="shared" si="1"/>
        <v>1874000</v>
      </c>
      <c r="L7" s="13" t="s">
        <v>9</v>
      </c>
      <c r="M7" s="13" t="s">
        <v>18</v>
      </c>
      <c r="N7" s="11">
        <v>1320000</v>
      </c>
      <c r="O7" s="12">
        <v>80219</v>
      </c>
      <c r="P7" s="7">
        <f t="shared" si="2"/>
        <v>8520000</v>
      </c>
    </row>
    <row r="8" spans="1:16" x14ac:dyDescent="0.45">
      <c r="A8" s="6" t="s">
        <v>31</v>
      </c>
      <c r="B8" s="9" t="s">
        <v>10</v>
      </c>
      <c r="C8" s="8">
        <v>45894</v>
      </c>
      <c r="D8" s="7">
        <v>420000</v>
      </c>
      <c r="E8" s="7">
        <v>61201</v>
      </c>
      <c r="F8" s="7">
        <f t="shared" si="0"/>
        <v>4340000</v>
      </c>
      <c r="G8" s="9" t="s">
        <v>10</v>
      </c>
      <c r="H8" s="8">
        <v>45894</v>
      </c>
      <c r="I8" s="7">
        <v>252000</v>
      </c>
      <c r="J8" s="7">
        <v>23760</v>
      </c>
      <c r="K8" s="7">
        <f t="shared" si="1"/>
        <v>1622000</v>
      </c>
      <c r="L8" s="13" t="s">
        <v>10</v>
      </c>
      <c r="M8" s="10">
        <v>45894</v>
      </c>
      <c r="N8" s="11">
        <v>1320000</v>
      </c>
      <c r="O8" s="12">
        <v>125495</v>
      </c>
      <c r="P8" s="7">
        <f t="shared" si="2"/>
        <v>7200000</v>
      </c>
    </row>
    <row r="9" spans="1:16" x14ac:dyDescent="0.45">
      <c r="A9" s="6" t="s">
        <v>32</v>
      </c>
      <c r="B9" s="9" t="s">
        <v>11</v>
      </c>
      <c r="C9" s="8">
        <v>46259</v>
      </c>
      <c r="D9" s="7">
        <v>420000</v>
      </c>
      <c r="E9" s="7">
        <v>55573</v>
      </c>
      <c r="F9" s="7">
        <f t="shared" si="0"/>
        <v>3920000</v>
      </c>
      <c r="G9" s="9" t="s">
        <v>11</v>
      </c>
      <c r="H9" s="8">
        <v>46259</v>
      </c>
      <c r="I9" s="7">
        <v>252000</v>
      </c>
      <c r="J9" s="7">
        <v>19731</v>
      </c>
      <c r="K9" s="7">
        <f t="shared" si="1"/>
        <v>1370000</v>
      </c>
      <c r="L9" s="13" t="s">
        <v>11</v>
      </c>
      <c r="M9" s="10">
        <v>46259</v>
      </c>
      <c r="N9" s="11">
        <v>1320000</v>
      </c>
      <c r="O9" s="12">
        <v>103384</v>
      </c>
      <c r="P9" s="7">
        <f t="shared" si="2"/>
        <v>5880000</v>
      </c>
    </row>
    <row r="10" spans="1:16" x14ac:dyDescent="0.45">
      <c r="A10" s="6" t="s">
        <v>33</v>
      </c>
      <c r="B10" s="9" t="s">
        <v>12</v>
      </c>
      <c r="C10" s="9" t="s">
        <v>19</v>
      </c>
      <c r="D10" s="7">
        <v>420000</v>
      </c>
      <c r="E10" s="7">
        <v>49943</v>
      </c>
      <c r="F10" s="7">
        <f t="shared" si="0"/>
        <v>3500000</v>
      </c>
      <c r="G10" s="9" t="s">
        <v>12</v>
      </c>
      <c r="H10" s="9" t="s">
        <v>19</v>
      </c>
      <c r="I10" s="7">
        <v>252000</v>
      </c>
      <c r="J10" s="7">
        <v>15772</v>
      </c>
      <c r="K10" s="7">
        <f t="shared" si="1"/>
        <v>1118000</v>
      </c>
      <c r="L10" s="13" t="s">
        <v>12</v>
      </c>
      <c r="M10" s="13" t="s">
        <v>19</v>
      </c>
      <c r="N10" s="11">
        <v>1320000</v>
      </c>
      <c r="O10" s="12">
        <v>82385</v>
      </c>
      <c r="P10" s="7">
        <f t="shared" si="2"/>
        <v>4560000</v>
      </c>
    </row>
    <row r="11" spans="1:16" x14ac:dyDescent="0.45">
      <c r="A11" s="6" t="s">
        <v>34</v>
      </c>
      <c r="B11" s="9" t="s">
        <v>13</v>
      </c>
      <c r="C11" s="8">
        <v>46990</v>
      </c>
      <c r="D11" s="7">
        <v>420000</v>
      </c>
      <c r="E11" s="7">
        <v>44438</v>
      </c>
      <c r="F11" s="7">
        <f t="shared" si="0"/>
        <v>3080000</v>
      </c>
      <c r="G11" s="9" t="s">
        <v>13</v>
      </c>
      <c r="H11" s="8">
        <v>46990</v>
      </c>
      <c r="I11" s="7">
        <v>252000</v>
      </c>
      <c r="J11" s="7">
        <v>11624</v>
      </c>
      <c r="K11" s="7">
        <f t="shared" si="1"/>
        <v>866000</v>
      </c>
      <c r="L11" s="13" t="s">
        <v>13</v>
      </c>
      <c r="M11" s="10">
        <v>46990</v>
      </c>
      <c r="N11" s="11">
        <v>1320000</v>
      </c>
      <c r="O11" s="12">
        <v>61688</v>
      </c>
      <c r="P11" s="7">
        <f t="shared" si="2"/>
        <v>3240000</v>
      </c>
    </row>
    <row r="12" spans="1:16" x14ac:dyDescent="0.45">
      <c r="A12" s="6" t="s">
        <v>35</v>
      </c>
      <c r="B12" s="9" t="s">
        <v>14</v>
      </c>
      <c r="C12" s="8">
        <v>47355</v>
      </c>
      <c r="D12" s="7">
        <v>420000</v>
      </c>
      <c r="E12" s="7">
        <v>38688</v>
      </c>
      <c r="F12" s="7">
        <f t="shared" si="0"/>
        <v>2660000</v>
      </c>
      <c r="G12" s="9" t="s">
        <v>14</v>
      </c>
      <c r="H12" s="8">
        <v>47355</v>
      </c>
      <c r="I12" s="7">
        <v>252000</v>
      </c>
      <c r="J12" s="7">
        <v>7135</v>
      </c>
      <c r="K12" s="7">
        <f t="shared" si="1"/>
        <v>614000</v>
      </c>
      <c r="L12" s="13" t="s">
        <v>14</v>
      </c>
      <c r="M12" s="10">
        <v>47355</v>
      </c>
      <c r="N12" s="11">
        <v>1320000</v>
      </c>
      <c r="O12" s="12">
        <v>40382</v>
      </c>
      <c r="P12" s="7">
        <f t="shared" si="2"/>
        <v>1920000</v>
      </c>
    </row>
    <row r="13" spans="1:16" x14ac:dyDescent="0.45">
      <c r="A13" s="6" t="s">
        <v>36</v>
      </c>
      <c r="B13" s="9" t="s">
        <v>15</v>
      </c>
      <c r="C13" s="9" t="s">
        <v>20</v>
      </c>
      <c r="D13" s="7">
        <v>420000</v>
      </c>
      <c r="E13" s="7">
        <v>33062</v>
      </c>
      <c r="F13" s="7">
        <f t="shared" si="0"/>
        <v>2240000</v>
      </c>
      <c r="G13" s="9" t="s">
        <v>15</v>
      </c>
      <c r="H13" s="9" t="s">
        <v>20</v>
      </c>
      <c r="I13" s="7">
        <v>252000</v>
      </c>
      <c r="J13" s="7">
        <v>3600</v>
      </c>
      <c r="K13" s="7">
        <f t="shared" si="1"/>
        <v>362000</v>
      </c>
      <c r="L13" s="13" t="s">
        <v>15</v>
      </c>
      <c r="M13" s="13" t="s">
        <v>20</v>
      </c>
      <c r="N13" s="11">
        <v>1320000</v>
      </c>
      <c r="O13" s="12">
        <v>19285</v>
      </c>
      <c r="P13" s="7">
        <f t="shared" si="2"/>
        <v>600000</v>
      </c>
    </row>
    <row r="14" spans="1:16" x14ac:dyDescent="0.45">
      <c r="A14" s="6" t="s">
        <v>37</v>
      </c>
      <c r="B14" s="9" t="s">
        <v>16</v>
      </c>
      <c r="C14" s="8">
        <v>48085</v>
      </c>
      <c r="D14" s="7">
        <v>420000</v>
      </c>
      <c r="E14" s="7">
        <v>27432</v>
      </c>
      <c r="F14" s="7">
        <f t="shared" si="0"/>
        <v>1820000</v>
      </c>
      <c r="G14" s="9" t="s">
        <v>16</v>
      </c>
      <c r="H14" s="8">
        <v>48085</v>
      </c>
      <c r="I14" s="7">
        <v>252000</v>
      </c>
      <c r="J14" s="7">
        <v>313</v>
      </c>
      <c r="K14" s="7">
        <f t="shared" si="1"/>
        <v>110000</v>
      </c>
      <c r="L14" s="13" t="s">
        <v>16</v>
      </c>
      <c r="M14" s="10">
        <v>48085</v>
      </c>
      <c r="N14" s="11">
        <v>600000</v>
      </c>
      <c r="O14" s="12">
        <v>1803</v>
      </c>
      <c r="P14" s="7">
        <f t="shared" si="2"/>
        <v>0</v>
      </c>
    </row>
    <row r="15" spans="1:16" x14ac:dyDescent="0.45">
      <c r="A15" s="6" t="s">
        <v>38</v>
      </c>
      <c r="B15" s="9" t="s">
        <v>17</v>
      </c>
      <c r="C15" s="8">
        <v>48451</v>
      </c>
      <c r="D15" s="7">
        <v>420000</v>
      </c>
      <c r="E15" s="7">
        <v>21864</v>
      </c>
      <c r="F15" s="7">
        <f t="shared" si="0"/>
        <v>1400000</v>
      </c>
      <c r="G15" s="9" t="s">
        <v>17</v>
      </c>
      <c r="H15" s="8">
        <v>48451</v>
      </c>
      <c r="I15" s="7">
        <v>110000</v>
      </c>
      <c r="J15" s="7">
        <v>0</v>
      </c>
      <c r="K15" s="7">
        <f t="shared" si="1"/>
        <v>0</v>
      </c>
      <c r="L15" s="13" t="s">
        <v>17</v>
      </c>
      <c r="M15" s="10">
        <v>48451</v>
      </c>
      <c r="N15" s="11">
        <v>0</v>
      </c>
      <c r="O15" s="12">
        <v>0</v>
      </c>
      <c r="P15" s="7">
        <f t="shared" si="2"/>
        <v>0</v>
      </c>
    </row>
    <row r="16" spans="1:16" x14ac:dyDescent="0.45">
      <c r="A16" s="6" t="s">
        <v>39</v>
      </c>
      <c r="B16" s="9" t="s">
        <v>21</v>
      </c>
      <c r="C16" s="8">
        <v>48816</v>
      </c>
      <c r="D16" s="7">
        <v>420000</v>
      </c>
      <c r="E16" s="7">
        <v>16177</v>
      </c>
      <c r="F16" s="7">
        <f t="shared" si="0"/>
        <v>980000</v>
      </c>
      <c r="G16" s="2"/>
      <c r="H16" s="1"/>
      <c r="L16" s="2"/>
      <c r="M16" s="1"/>
      <c r="N16" s="3"/>
      <c r="O16" s="3"/>
      <c r="P16" s="3"/>
    </row>
    <row r="17" spans="1:16" x14ac:dyDescent="0.45">
      <c r="A17" s="6" t="s">
        <v>40</v>
      </c>
      <c r="B17" s="9" t="s">
        <v>22</v>
      </c>
      <c r="C17" s="8">
        <v>49181</v>
      </c>
      <c r="D17" s="7">
        <v>420000</v>
      </c>
      <c r="E17" s="7">
        <v>10547</v>
      </c>
      <c r="F17" s="7">
        <f t="shared" si="0"/>
        <v>560000</v>
      </c>
      <c r="G17" s="2"/>
      <c r="H17" s="1"/>
      <c r="L17" s="2"/>
      <c r="M17" s="1"/>
      <c r="N17" s="3"/>
      <c r="O17" s="3"/>
      <c r="P17" s="3"/>
    </row>
    <row r="18" spans="1:16" x14ac:dyDescent="0.45">
      <c r="A18" s="6" t="s">
        <v>41</v>
      </c>
      <c r="B18" s="9" t="s">
        <v>23</v>
      </c>
      <c r="C18" s="8">
        <v>49546</v>
      </c>
      <c r="D18" s="7">
        <v>420000</v>
      </c>
      <c r="E18" s="7">
        <v>4921</v>
      </c>
      <c r="F18" s="7">
        <f t="shared" si="0"/>
        <v>140000</v>
      </c>
      <c r="G18" s="2"/>
      <c r="H18" s="1"/>
      <c r="L18" s="2"/>
      <c r="M18" s="1"/>
      <c r="N18" s="3"/>
      <c r="O18" s="3"/>
      <c r="P18" s="3"/>
    </row>
    <row r="19" spans="1:16" x14ac:dyDescent="0.45">
      <c r="A19" s="6" t="s">
        <v>42</v>
      </c>
      <c r="B19" s="9" t="s">
        <v>24</v>
      </c>
      <c r="C19" s="8">
        <v>49912</v>
      </c>
      <c r="D19" s="7">
        <v>140000</v>
      </c>
      <c r="E19" s="7">
        <v>391</v>
      </c>
      <c r="F19" s="7">
        <f t="shared" si="0"/>
        <v>0</v>
      </c>
      <c r="G19" s="2"/>
      <c r="H19" s="1"/>
      <c r="L19" s="2"/>
      <c r="M19" s="1"/>
      <c r="N19" s="3"/>
      <c r="O19" s="3"/>
      <c r="P19" s="3"/>
    </row>
    <row r="20" spans="1:16" x14ac:dyDescent="0.45">
      <c r="B20" s="2"/>
      <c r="C20" s="1"/>
      <c r="D20" s="3"/>
      <c r="E20" s="3"/>
      <c r="F20" s="3"/>
      <c r="G20" s="2"/>
      <c r="H20" s="1"/>
      <c r="L20" s="2"/>
      <c r="M20" s="1"/>
      <c r="N20" s="3"/>
      <c r="O20" s="3"/>
      <c r="P20" s="3"/>
    </row>
    <row r="21" spans="1:16" x14ac:dyDescent="0.45">
      <c r="B21" s="17" t="s">
        <v>43</v>
      </c>
    </row>
    <row r="22" spans="1:16" x14ac:dyDescent="0.45">
      <c r="A22" s="6"/>
      <c r="B22" s="18" t="s">
        <v>0</v>
      </c>
      <c r="C22" s="18"/>
      <c r="D22" s="7" t="s">
        <v>1</v>
      </c>
      <c r="E22" s="7" t="s">
        <v>2</v>
      </c>
      <c r="F22" s="7" t="s">
        <v>7</v>
      </c>
    </row>
    <row r="23" spans="1:16" x14ac:dyDescent="0.45">
      <c r="A23" s="6" t="s">
        <v>27</v>
      </c>
      <c r="B23" s="8">
        <v>44280</v>
      </c>
      <c r="C23" s="9" t="s">
        <v>5</v>
      </c>
      <c r="D23" s="7">
        <f>D4+I4+N4</f>
        <v>0</v>
      </c>
      <c r="E23" s="7">
        <f>E4+J4+O4</f>
        <v>12414</v>
      </c>
      <c r="F23" s="7">
        <f>F4+K4+P4</f>
        <v>17500000</v>
      </c>
    </row>
    <row r="24" spans="1:16" x14ac:dyDescent="0.45">
      <c r="A24" s="6" t="s">
        <v>28</v>
      </c>
      <c r="B24" s="9" t="s">
        <v>6</v>
      </c>
      <c r="C24" s="8">
        <v>44798</v>
      </c>
      <c r="D24" s="7">
        <f t="shared" ref="D24:D38" si="3">D5+I5+N5</f>
        <v>0</v>
      </c>
      <c r="E24" s="7">
        <f t="shared" ref="E24:E37" si="4">E5+J5+O5</f>
        <v>21995</v>
      </c>
      <c r="F24" s="7">
        <f>F23-D24</f>
        <v>17500000</v>
      </c>
    </row>
    <row r="25" spans="1:16" x14ac:dyDescent="0.45">
      <c r="A25" s="6" t="s">
        <v>29</v>
      </c>
      <c r="B25" s="9" t="s">
        <v>8</v>
      </c>
      <c r="C25" s="8">
        <v>45163</v>
      </c>
      <c r="D25" s="7">
        <f t="shared" si="3"/>
        <v>660000</v>
      </c>
      <c r="E25" s="7">
        <f t="shared" si="4"/>
        <v>21995</v>
      </c>
      <c r="F25" s="7">
        <f t="shared" ref="F25:F37" si="5">F24-D25</f>
        <v>16840000</v>
      </c>
    </row>
    <row r="26" spans="1:16" x14ac:dyDescent="0.45">
      <c r="A26" s="6" t="s">
        <v>30</v>
      </c>
      <c r="B26" s="9" t="s">
        <v>9</v>
      </c>
      <c r="C26" s="9" t="s">
        <v>18</v>
      </c>
      <c r="D26" s="7">
        <f t="shared" si="3"/>
        <v>1686000</v>
      </c>
      <c r="E26" s="7">
        <f t="shared" si="4"/>
        <v>140438</v>
      </c>
      <c r="F26" s="7">
        <f t="shared" si="5"/>
        <v>15154000</v>
      </c>
    </row>
    <row r="27" spans="1:16" x14ac:dyDescent="0.45">
      <c r="A27" s="6" t="s">
        <v>31</v>
      </c>
      <c r="B27" s="9" t="s">
        <v>10</v>
      </c>
      <c r="C27" s="8">
        <v>45894</v>
      </c>
      <c r="D27" s="7">
        <f t="shared" si="3"/>
        <v>1992000</v>
      </c>
      <c r="E27" s="7">
        <f t="shared" si="4"/>
        <v>210456</v>
      </c>
      <c r="F27" s="7">
        <f t="shared" si="5"/>
        <v>13162000</v>
      </c>
    </row>
    <row r="28" spans="1:16" x14ac:dyDescent="0.45">
      <c r="A28" s="6" t="s">
        <v>32</v>
      </c>
      <c r="B28" s="9" t="s">
        <v>11</v>
      </c>
      <c r="C28" s="8">
        <v>46259</v>
      </c>
      <c r="D28" s="7">
        <f t="shared" si="3"/>
        <v>1992000</v>
      </c>
      <c r="E28" s="7">
        <f t="shared" si="4"/>
        <v>178688</v>
      </c>
      <c r="F28" s="7">
        <f t="shared" si="5"/>
        <v>11170000</v>
      </c>
    </row>
    <row r="29" spans="1:16" x14ac:dyDescent="0.45">
      <c r="A29" s="6" t="s">
        <v>33</v>
      </c>
      <c r="B29" s="9" t="s">
        <v>12</v>
      </c>
      <c r="C29" s="9" t="s">
        <v>19</v>
      </c>
      <c r="D29" s="7">
        <f t="shared" si="3"/>
        <v>1992000</v>
      </c>
      <c r="E29" s="7">
        <f t="shared" si="4"/>
        <v>148100</v>
      </c>
      <c r="F29" s="7">
        <f t="shared" si="5"/>
        <v>9178000</v>
      </c>
    </row>
    <row r="30" spans="1:16" x14ac:dyDescent="0.45">
      <c r="A30" s="6" t="s">
        <v>34</v>
      </c>
      <c r="B30" s="9" t="s">
        <v>13</v>
      </c>
      <c r="C30" s="8">
        <v>46990</v>
      </c>
      <c r="D30" s="7">
        <f t="shared" si="3"/>
        <v>1992000</v>
      </c>
      <c r="E30" s="7">
        <f t="shared" si="4"/>
        <v>117750</v>
      </c>
      <c r="F30" s="7">
        <f t="shared" si="5"/>
        <v>7186000</v>
      </c>
    </row>
    <row r="31" spans="1:16" x14ac:dyDescent="0.45">
      <c r="A31" s="6" t="s">
        <v>35</v>
      </c>
      <c r="B31" s="9" t="s">
        <v>14</v>
      </c>
      <c r="C31" s="8">
        <v>47355</v>
      </c>
      <c r="D31" s="7">
        <f t="shared" si="3"/>
        <v>1992000</v>
      </c>
      <c r="E31" s="7">
        <f t="shared" si="4"/>
        <v>86205</v>
      </c>
      <c r="F31" s="7">
        <f t="shared" si="5"/>
        <v>5194000</v>
      </c>
    </row>
    <row r="32" spans="1:16" x14ac:dyDescent="0.45">
      <c r="A32" s="6" t="s">
        <v>36</v>
      </c>
      <c r="B32" s="9" t="s">
        <v>15</v>
      </c>
      <c r="C32" s="9" t="s">
        <v>20</v>
      </c>
      <c r="D32" s="7">
        <f t="shared" si="3"/>
        <v>1992000</v>
      </c>
      <c r="E32" s="7">
        <f t="shared" si="4"/>
        <v>55947</v>
      </c>
      <c r="F32" s="7">
        <f t="shared" si="5"/>
        <v>3202000</v>
      </c>
    </row>
    <row r="33" spans="1:6" x14ac:dyDescent="0.45">
      <c r="A33" s="6" t="s">
        <v>37</v>
      </c>
      <c r="B33" s="9" t="s">
        <v>16</v>
      </c>
      <c r="C33" s="8">
        <v>48085</v>
      </c>
      <c r="D33" s="7">
        <f t="shared" si="3"/>
        <v>1272000</v>
      </c>
      <c r="E33" s="7">
        <f t="shared" si="4"/>
        <v>29548</v>
      </c>
      <c r="F33" s="7">
        <f t="shared" si="5"/>
        <v>1930000</v>
      </c>
    </row>
    <row r="34" spans="1:6" x14ac:dyDescent="0.45">
      <c r="A34" s="6" t="s">
        <v>38</v>
      </c>
      <c r="B34" s="9" t="s">
        <v>17</v>
      </c>
      <c r="C34" s="8">
        <v>48451</v>
      </c>
      <c r="D34" s="7">
        <f t="shared" si="3"/>
        <v>530000</v>
      </c>
      <c r="E34" s="7">
        <f t="shared" si="4"/>
        <v>21864</v>
      </c>
      <c r="F34" s="7">
        <f t="shared" si="5"/>
        <v>1400000</v>
      </c>
    </row>
    <row r="35" spans="1:6" x14ac:dyDescent="0.45">
      <c r="A35" s="6" t="s">
        <v>39</v>
      </c>
      <c r="B35" s="9" t="s">
        <v>21</v>
      </c>
      <c r="C35" s="8">
        <v>48816</v>
      </c>
      <c r="D35" s="7">
        <f t="shared" si="3"/>
        <v>420000</v>
      </c>
      <c r="E35" s="7">
        <f t="shared" si="4"/>
        <v>16177</v>
      </c>
      <c r="F35" s="7">
        <f t="shared" si="5"/>
        <v>980000</v>
      </c>
    </row>
    <row r="36" spans="1:6" x14ac:dyDescent="0.45">
      <c r="A36" s="6" t="s">
        <v>40</v>
      </c>
      <c r="B36" s="9" t="s">
        <v>22</v>
      </c>
      <c r="C36" s="8">
        <v>49181</v>
      </c>
      <c r="D36" s="7">
        <f t="shared" si="3"/>
        <v>420000</v>
      </c>
      <c r="E36" s="7">
        <f t="shared" si="4"/>
        <v>10547</v>
      </c>
      <c r="F36" s="7">
        <f t="shared" si="5"/>
        <v>560000</v>
      </c>
    </row>
    <row r="37" spans="1:6" x14ac:dyDescent="0.45">
      <c r="A37" s="6" t="s">
        <v>41</v>
      </c>
      <c r="B37" s="9" t="s">
        <v>23</v>
      </c>
      <c r="C37" s="8">
        <v>49546</v>
      </c>
      <c r="D37" s="7">
        <f t="shared" si="3"/>
        <v>420000</v>
      </c>
      <c r="E37" s="7">
        <f t="shared" si="4"/>
        <v>4921</v>
      </c>
      <c r="F37" s="7">
        <f t="shared" si="5"/>
        <v>140000</v>
      </c>
    </row>
    <row r="38" spans="1:6" x14ac:dyDescent="0.45">
      <c r="A38" s="6" t="s">
        <v>42</v>
      </c>
      <c r="B38" s="9" t="s">
        <v>24</v>
      </c>
      <c r="C38" s="8">
        <v>49912</v>
      </c>
      <c r="D38" s="7">
        <f t="shared" si="3"/>
        <v>140000</v>
      </c>
      <c r="E38" s="7">
        <f>E19+K17+O19</f>
        <v>391</v>
      </c>
      <c r="F38" s="7">
        <f>F37-D38</f>
        <v>0</v>
      </c>
    </row>
    <row r="39" spans="1:6" x14ac:dyDescent="0.45">
      <c r="D39" s="3"/>
      <c r="E39" s="3"/>
    </row>
    <row r="40" spans="1:6" x14ac:dyDescent="0.45">
      <c r="D40" s="3"/>
      <c r="E40" s="3"/>
    </row>
    <row r="41" spans="1:6" x14ac:dyDescent="0.45">
      <c r="D41" s="3"/>
      <c r="E41" s="3"/>
    </row>
    <row r="42" spans="1:6" x14ac:dyDescent="0.45">
      <c r="D42" s="3"/>
      <c r="E42" s="3"/>
    </row>
    <row r="43" spans="1:6" x14ac:dyDescent="0.45">
      <c r="D43" s="3"/>
      <c r="E43" s="3"/>
    </row>
    <row r="44" spans="1:6" x14ac:dyDescent="0.45">
      <c r="D44" s="3"/>
      <c r="E44" s="3"/>
    </row>
    <row r="45" spans="1:6" x14ac:dyDescent="0.45">
      <c r="D45" s="3"/>
      <c r="E45" s="3"/>
    </row>
    <row r="46" spans="1:6" x14ac:dyDescent="0.45">
      <c r="D46" s="3"/>
      <c r="E46" s="3"/>
    </row>
    <row r="47" spans="1:6" x14ac:dyDescent="0.45">
      <c r="D47" s="3"/>
      <c r="E47" s="3"/>
    </row>
    <row r="48" spans="1:6" x14ac:dyDescent="0.45">
      <c r="D48" s="3"/>
      <c r="E48" s="3"/>
    </row>
    <row r="49" spans="4:5" x14ac:dyDescent="0.45">
      <c r="D49" s="3"/>
      <c r="E49" s="3"/>
    </row>
  </sheetData>
  <mergeCells count="4">
    <mergeCell ref="G3:H3"/>
    <mergeCell ref="L3:M3"/>
    <mergeCell ref="B3:C3"/>
    <mergeCell ref="B22:C22"/>
  </mergeCells>
  <phoneticPr fontId="1"/>
  <pageMargins left="0.7" right="0.7" top="0.75" bottom="0.75" header="0.3" footer="0.3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ShimadaKeisuke</dc:creator>
  <cp:lastModifiedBy>菅野 公美子</cp:lastModifiedBy>
  <cp:lastPrinted>2023-02-06T04:01:45Z</cp:lastPrinted>
  <dcterms:created xsi:type="dcterms:W3CDTF">2021-08-26T05:29:58Z</dcterms:created>
  <dcterms:modified xsi:type="dcterms:W3CDTF">2023-02-06T05:31:52Z</dcterms:modified>
</cp:coreProperties>
</file>